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Sheet1!$AS$1:$AS$2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" i="1" l="1"/>
  <c r="AT2" i="1"/>
</calcChain>
</file>

<file path=xl/sharedStrings.xml><?xml version="1.0" encoding="utf-8"?>
<sst xmlns="http://schemas.openxmlformats.org/spreadsheetml/2006/main" count="51" uniqueCount="51">
  <si>
    <t>Codice meccanografico</t>
  </si>
  <si>
    <t>Quota Base
Funzioni strumentali LS
A</t>
  </si>
  <si>
    <t>Quota Base
Funzioni strumentali LD
AA=A/1,327</t>
  </si>
  <si>
    <t>Numero complessità
B3</t>
  </si>
  <si>
    <t>Quota Complessità
Funzioni strumentali LS
B=B3*625,62</t>
  </si>
  <si>
    <t>Quota Complessità
Funzioni strumentali LD
BB=B/1,327</t>
  </si>
  <si>
    <t>Posti Personale docente OD2019-20
C2</t>
  </si>
  <si>
    <t>Quota Posti docenti
Funzioni strumentali LS
C=C2*
36,61</t>
  </si>
  <si>
    <t>Quota Posti docenti
Funzioni strumentali LD
CC=C/1,327</t>
  </si>
  <si>
    <t>Quota FUNZIONI STRUMENTALI LS
D=A+B+C</t>
  </si>
  <si>
    <t>Quota FUNZIONI STRUMENTALI LD
DD=AA+BB+CC</t>
  </si>
  <si>
    <t>Posti Personale ATA OD2019-20 (esclusi DSGA e inclusi posti accantonati per COCOCO)
E3</t>
  </si>
  <si>
    <t>Quota INCARICHI SPECIFICI LS
E=E3*161,00</t>
  </si>
  <si>
    <t>Quota INCARICHI SPECIFICI LD
EE=E/1,327</t>
  </si>
  <si>
    <t>Posti docenti di scuola dell'infanzia e primaria OD2019-20
G3</t>
  </si>
  <si>
    <t>Quota ORE ECCEDENTI sostituzione colleghi assenti infanzia e primaria LS
G=G3*27,02</t>
  </si>
  <si>
    <t>Quota ORE ECCEDENTI sostituzione colleghi assenti infanzia e primaria LD
GG=G/1,327</t>
  </si>
  <si>
    <t>Posti docenti di scuola secondaria OD2019-20
H3</t>
  </si>
  <si>
    <t>Quota ORE ECCEDENTI sostituzione colleghi assenti secondaria LS
H=H3*48,39</t>
  </si>
  <si>
    <t>Quota ORE ECCEDENTI sostituzione colleghi assenti secondaria  LD
HH=H/1,327</t>
  </si>
  <si>
    <t>Quota ORE ECCEDENTI sostituzione colleghi assenti LS
I=G+H</t>
  </si>
  <si>
    <t>Quota ORE ECCEDENTI sostituzione colleghi assenti LD
II=GG+HH</t>
  </si>
  <si>
    <t>Punti di erogazione del servizio
L3</t>
  </si>
  <si>
    <t>Quota Punti erogazione del servizio FIS LS
L=L3*2541,87</t>
  </si>
  <si>
    <t>Quota Punti erogazione del servizio FIS LD
LL=L/1,327</t>
  </si>
  <si>
    <t>Posti in OD2018-19
M3</t>
  </si>
  <si>
    <t>Quota Posti totali FIS LS
M=M3*328,23</t>
  </si>
  <si>
    <t>Quota Posti totali FIS LD
MM=M/1,327</t>
  </si>
  <si>
    <t>Posti Personale educativo OD2018-19
FIS
N3</t>
  </si>
  <si>
    <t>Quota Posti Personale educativo FIS LS
N=N3*1194,88</t>
  </si>
  <si>
    <t>Quota Posti Personale educativo FIS LD
NN=N/1,327</t>
  </si>
  <si>
    <t>Posti Docenti di scuole secondaria di II grado OD2018-19
FIS
O3</t>
  </si>
  <si>
    <t>Quota Posti Docenti II grado FIS LS
O=O3*339,26</t>
  </si>
  <si>
    <t>Quota Posti Docenti II grado FIS LD
OO=O/1,327</t>
  </si>
  <si>
    <t>Quota FIS LS
P=L+M+N+O</t>
  </si>
  <si>
    <t>Quota FIS LD
PP=LL+MM+NN+OO</t>
  </si>
  <si>
    <t>Classi di scuola secondaria di I e II grado OD2019-20
F3</t>
  </si>
  <si>
    <t>Quota Attività complementari di Educazione fisica LS
F=F3*86,06</t>
  </si>
  <si>
    <t>Quota Attività complementari di Educazione fisica LD
FF=F/1,327</t>
  </si>
  <si>
    <t>Posti Personale educativo ed ATA OD2019-20 per Lavoro notturno/festivo
S3</t>
  </si>
  <si>
    <t>Quota Indennità lavoro notturno/festivo LS
S=S3*319,21</t>
  </si>
  <si>
    <t>Quota Indennità lavoro notturno/festivo LD
SS=S/1,327</t>
  </si>
  <si>
    <t>Aree a Rischio LS
T</t>
  </si>
  <si>
    <t>Aree a Rischio LD
TT=T/1,327</t>
  </si>
  <si>
    <t>TOTALE MOF 2019-20
LS
Q=D+E+I+P+F+S+T</t>
  </si>
  <si>
    <t>TOTALE MOF 2019-2019
LD
QQ=DD+EE+II+PP+FF+SS+TT</t>
  </si>
  <si>
    <t>Classi terminali della scuola secondaria di II grado in OD 2019-20
R1</t>
  </si>
  <si>
    <t>Acconto per Esami di stato
R=R1*4.000,00</t>
  </si>
  <si>
    <t>COIC815009</t>
  </si>
  <si>
    <t xml:space="preserve"> Fondo per la valorizzazione del personale docente 2019-20 LS</t>
  </si>
  <si>
    <t xml:space="preserve"> Fondo per la valorizzazione del personale docente 2019-20 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</si>
</sst>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/>
    <xf numFmtId="4" fontId="3" fillId="0" borderId="0" xfId="0" applyNumberFormat="1" applyFont="1" applyFill="1" applyBorder="1"/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/>
    <xf numFmtId="3" fontId="3" fillId="0" borderId="0" xfId="0" applyNumberFormat="1" applyFont="1" applyFill="1" applyBorder="1"/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"/>
  <sheetViews>
    <sheetView tabSelected="1" workbookViewId="0">
      <pane ySplit="1" topLeftCell="A2" activePane="bottomLeft" state="frozen"/>
      <selection activeCell="AS1" sqref="AS1"/>
      <selection pane="bottomLeft" activeCell="D9" sqref="D9"/>
    </sheetView>
  </sheetViews>
  <sheetFormatPr defaultRowHeight="15" x14ac:dyDescent="0.25"/>
  <cols>
    <col min="1" max="3" width="16.140625" style="3" customWidth="1"/>
    <col min="4" max="4" width="16.140625" style="6" customWidth="1"/>
    <col min="5" max="6" width="16.140625" style="3" customWidth="1"/>
    <col min="7" max="7" width="16.140625" style="6" customWidth="1"/>
    <col min="8" max="14" width="16.140625" style="3" customWidth="1"/>
    <col min="15" max="15" width="16.140625" style="6" customWidth="1"/>
    <col min="16" max="17" width="16.140625" style="3" customWidth="1"/>
    <col min="18" max="18" width="16.140625" style="6" customWidth="1"/>
    <col min="19" max="22" width="16.140625" style="3" customWidth="1"/>
    <col min="23" max="23" width="16.140625" style="6" customWidth="1"/>
    <col min="24" max="28" width="16.140625" style="3" customWidth="1"/>
    <col min="29" max="29" width="16.140625" style="6" customWidth="1"/>
    <col min="30" max="31" width="16.140625" style="3" customWidth="1"/>
    <col min="32" max="32" width="16.140625" style="6" customWidth="1"/>
    <col min="33" max="36" width="16.140625" style="3" customWidth="1"/>
    <col min="37" max="37" width="16.140625" style="6" customWidth="1"/>
    <col min="38" max="39" width="16.140625" style="3" customWidth="1"/>
    <col min="40" max="40" width="16.140625" style="6" customWidth="1"/>
    <col min="41" max="48" width="16.140625" style="3" customWidth="1"/>
    <col min="49" max="49" width="16.140625" style="6" customWidth="1"/>
    <col min="50" max="56" width="16.140625" style="3" customWidth="1"/>
  </cols>
  <sheetData>
    <row r="1" spans="1:56" ht="78.75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1" t="s">
        <v>15</v>
      </c>
      <c r="Q1" s="1" t="s">
        <v>16</v>
      </c>
      <c r="R1" s="4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4" t="s">
        <v>28</v>
      </c>
      <c r="AD1" s="1" t="s">
        <v>29</v>
      </c>
      <c r="AE1" s="1" t="s">
        <v>30</v>
      </c>
      <c r="AF1" s="4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4" t="s">
        <v>36</v>
      </c>
      <c r="AL1" s="1" t="s">
        <v>37</v>
      </c>
      <c r="AM1" s="1" t="s">
        <v>38</v>
      </c>
      <c r="AN1" s="4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49</v>
      </c>
      <c r="AV1" s="1" t="s">
        <v>50</v>
      </c>
      <c r="AW1" s="4" t="s">
        <v>46</v>
      </c>
      <c r="AX1" s="1" t="s">
        <v>47</v>
      </c>
      <c r="AY1" s="1"/>
      <c r="AZ1" s="1"/>
      <c r="BA1" s="1"/>
      <c r="BB1" s="1"/>
      <c r="BC1" s="1"/>
      <c r="BD1" s="1"/>
    </row>
    <row r="2" spans="1:56" s="7" customFormat="1" x14ac:dyDescent="0.25">
      <c r="A2" s="2" t="s">
        <v>48</v>
      </c>
      <c r="B2" s="2">
        <v>1414.99</v>
      </c>
      <c r="C2" s="2">
        <v>1066.31</v>
      </c>
      <c r="D2" s="5">
        <v>1</v>
      </c>
      <c r="E2" s="2">
        <v>625.62</v>
      </c>
      <c r="F2" s="2">
        <v>471.45</v>
      </c>
      <c r="G2" s="5">
        <v>132</v>
      </c>
      <c r="H2" s="2">
        <v>4832.5200000000004</v>
      </c>
      <c r="I2" s="2">
        <v>3641.69</v>
      </c>
      <c r="J2" s="2">
        <v>6873.130000000001</v>
      </c>
      <c r="K2" s="2">
        <v>5179.45</v>
      </c>
      <c r="L2" s="2">
        <v>28</v>
      </c>
      <c r="M2" s="2">
        <v>4508</v>
      </c>
      <c r="N2" s="2">
        <v>3397.14</v>
      </c>
      <c r="O2" s="5">
        <v>92</v>
      </c>
      <c r="P2" s="2">
        <v>2485.84</v>
      </c>
      <c r="Q2" s="2">
        <v>1873.28</v>
      </c>
      <c r="R2" s="5">
        <v>40</v>
      </c>
      <c r="S2" s="2">
        <v>1935.6</v>
      </c>
      <c r="T2" s="2">
        <v>1458.63</v>
      </c>
      <c r="U2" s="2">
        <v>4421.4400000000005</v>
      </c>
      <c r="V2" s="2">
        <v>3331.91</v>
      </c>
      <c r="W2" s="5">
        <v>13</v>
      </c>
      <c r="X2" s="2">
        <v>33044.31</v>
      </c>
      <c r="Y2" s="2">
        <v>24901.51</v>
      </c>
      <c r="Z2" s="2">
        <v>161</v>
      </c>
      <c r="AA2" s="2">
        <v>52845.03</v>
      </c>
      <c r="AB2" s="2">
        <v>39822.93</v>
      </c>
      <c r="AC2" s="5">
        <v>0</v>
      </c>
      <c r="AD2" s="2">
        <v>0</v>
      </c>
      <c r="AE2" s="2">
        <v>0</v>
      </c>
      <c r="AF2" s="5">
        <v>0</v>
      </c>
      <c r="AG2" s="2">
        <v>0</v>
      </c>
      <c r="AH2" s="2">
        <v>0</v>
      </c>
      <c r="AI2" s="2">
        <v>85889.34</v>
      </c>
      <c r="AJ2" s="2">
        <v>64724.44</v>
      </c>
      <c r="AK2" s="5">
        <v>18</v>
      </c>
      <c r="AL2" s="2">
        <v>1549.08</v>
      </c>
      <c r="AM2" s="2">
        <v>1167.3499999999999</v>
      </c>
      <c r="AN2" s="5">
        <v>0</v>
      </c>
      <c r="AO2" s="2">
        <v>0</v>
      </c>
      <c r="AP2" s="2">
        <v>0</v>
      </c>
      <c r="AQ2" s="2">
        <v>2409.16</v>
      </c>
      <c r="AR2" s="2">
        <v>1815.49</v>
      </c>
      <c r="AS2" s="2">
        <f t="shared" ref="AS2" si="0">J2+M2+U2+AI2+AL2+AO2+AQ2</f>
        <v>105650.15000000001</v>
      </c>
      <c r="AT2" s="2">
        <f t="shared" ref="AT2" si="1">K2+N2+V2+AJ2+AM2+AP2+AR2</f>
        <v>79615.780000000013</v>
      </c>
      <c r="AU2" s="2">
        <v>28800.04</v>
      </c>
      <c r="AV2" s="2">
        <v>21703.119999999999</v>
      </c>
      <c r="AW2" s="5">
        <v>0</v>
      </c>
      <c r="AX2" s="2">
        <v>0</v>
      </c>
      <c r="AY2" s="2"/>
      <c r="AZ2" s="2"/>
      <c r="BA2" s="2"/>
      <c r="BB2" s="2"/>
      <c r="BC2" s="2"/>
      <c r="BD2" s="2"/>
    </row>
  </sheetData>
  <autoFilter ref="AS1:AS2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2019-10-04T11:50:21Z</dcterms:created>
  <dcterms:modified xsi:type="dcterms:W3CDTF">2024-04-10T11:11:42Z</dcterms:modified>
</cp:coreProperties>
</file>